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Figure 36" sheetId="1" r:id="rId1"/>
  </sheets>
  <calcPr calcId="145621"/>
</workbook>
</file>

<file path=xl/calcChain.xml><?xml version="1.0" encoding="utf-8"?>
<calcChain xmlns="http://schemas.openxmlformats.org/spreadsheetml/2006/main">
  <c r="C13" i="1" l="1"/>
  <c r="D13" i="1"/>
  <c r="C11" i="1"/>
  <c r="D11" i="1"/>
  <c r="C12" i="1"/>
  <c r="D12" i="1"/>
</calcChain>
</file>

<file path=xl/sharedStrings.xml><?xml version="1.0" encoding="utf-8"?>
<sst xmlns="http://schemas.openxmlformats.org/spreadsheetml/2006/main" count="12" uniqueCount="9">
  <si>
    <t>black coal</t>
  </si>
  <si>
    <t>brown coal</t>
  </si>
  <si>
    <t>gas</t>
  </si>
  <si>
    <t>AUD/GJ</t>
  </si>
  <si>
    <t>Fuel</t>
  </si>
  <si>
    <t>Source: ACIL Tasman (2012) and BREE (2012a)</t>
  </si>
  <si>
    <t>Fuel prices</t>
  </si>
  <si>
    <t>Figure 36 - Gas prices are projected to rise between today and 2030 whereas black and brown coal prices are constant and decreasing respectively</t>
  </si>
  <si>
    <t>Vivid Economics Report - Analysis of electricity consumption, electricity generation emissions intensity and economy-wide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</si>
</sst>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i/>
      <sz val="9"/>
      <color rgb="FF000000"/>
      <name val="Times New Roman"/>
      <family val="1"/>
    </font>
    <font>
      <sz val="18"/>
      <color rgb="FF00B0F0"/>
      <name val="Calibri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0" xfId="0" applyFont="1" applyFill="1"/>
    <xf numFmtId="0" fontId="0" fillId="2" borderId="0" xfId="0" applyFill="1"/>
    <xf numFmtId="0" fontId="1" fillId="2" borderId="0" xfId="0" applyFont="1" applyFill="1" applyAlignment="1">
      <alignment vertical="center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right" vertical="center" wrapText="1"/>
    </xf>
    <xf numFmtId="9" fontId="1" fillId="2" borderId="0" xfId="0" applyNumberFormat="1" applyFont="1" applyFill="1" applyBorder="1"/>
    <xf numFmtId="0" fontId="3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left" vertical="center"/>
    </xf>
    <xf numFmtId="0" fontId="6" fillId="0" borderId="0" xfId="0" applyFont="1"/>
    <xf numFmtId="164" fontId="2" fillId="2" borderId="0" xfId="0" applyNumberFormat="1" applyFont="1" applyFill="1" applyBorder="1" applyAlignment="1">
      <alignment horizontal="right" vertical="center" wrapText="1"/>
    </xf>
    <xf numFmtId="164" fontId="1" fillId="2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36'!$A$8</c:f>
              <c:strCache>
                <c:ptCount val="1"/>
                <c:pt idx="0">
                  <c:v>black coal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1"/>
              <c:layout/>
              <c:tx>
                <c:strRef>
                  <c:f>'Figure 36'!$C$11</c:f>
                  <c:strCache>
                    <c:ptCount val="1"/>
                    <c:pt idx="0">
                      <c:v>-3%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b="1">
                      <a:solidFill>
                        <a:schemeClr val="accent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'Figure 36'!$D$11</c:f>
                  <c:strCache>
                    <c:ptCount val="1"/>
                    <c:pt idx="0">
                      <c:v>-4%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b="1">
                      <a:solidFill>
                        <a:schemeClr val="accent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36'!$B$7:$D$7</c:f>
              <c:numCache>
                <c:formatCode>General</c:formatCode>
                <c:ptCount val="3"/>
                <c:pt idx="0">
                  <c:v>2012</c:v>
                </c:pt>
                <c:pt idx="1">
                  <c:v>2020</c:v>
                </c:pt>
                <c:pt idx="2">
                  <c:v>2030</c:v>
                </c:pt>
              </c:numCache>
            </c:numRef>
          </c:cat>
          <c:val>
            <c:numRef>
              <c:f>'Figure 36'!$B$8:$D$8</c:f>
              <c:numCache>
                <c:formatCode>0.0</c:formatCode>
                <c:ptCount val="3"/>
                <c:pt idx="0">
                  <c:v>0.67</c:v>
                </c:pt>
                <c:pt idx="1">
                  <c:v>0.65</c:v>
                </c:pt>
                <c:pt idx="2">
                  <c:v>0.64</c:v>
                </c:pt>
              </c:numCache>
            </c:numRef>
          </c:val>
        </c:ser>
        <c:ser>
          <c:idx val="1"/>
          <c:order val="1"/>
          <c:tx>
            <c:strRef>
              <c:f>'Figure 36'!$A$9</c:f>
              <c:strCache>
                <c:ptCount val="1"/>
                <c:pt idx="0">
                  <c:v>brown coal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1"/>
              <c:layout/>
              <c:tx>
                <c:strRef>
                  <c:f>'Figure 36'!$C$12</c:f>
                  <c:strCache>
                    <c:ptCount val="1"/>
                    <c:pt idx="0">
                      <c:v>-14%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b="1">
                      <a:solidFill>
                        <a:schemeClr val="accent2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'Figure 36'!$D$12</c:f>
                  <c:strCache>
                    <c:ptCount val="1"/>
                    <c:pt idx="0">
                      <c:v>-17%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b="1">
                      <a:solidFill>
                        <a:schemeClr val="accent2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36'!$B$7:$D$7</c:f>
              <c:numCache>
                <c:formatCode>General</c:formatCode>
                <c:ptCount val="3"/>
                <c:pt idx="0">
                  <c:v>2012</c:v>
                </c:pt>
                <c:pt idx="1">
                  <c:v>2020</c:v>
                </c:pt>
                <c:pt idx="2">
                  <c:v>2030</c:v>
                </c:pt>
              </c:numCache>
            </c:numRef>
          </c:cat>
          <c:val>
            <c:numRef>
              <c:f>'Figure 36'!$B$9:$D$9</c:f>
              <c:numCache>
                <c:formatCode>0.0</c:formatCode>
                <c:ptCount val="3"/>
                <c:pt idx="0">
                  <c:v>2.2433333333333336</c:v>
                </c:pt>
                <c:pt idx="1">
                  <c:v>1.9233333333333331</c:v>
                </c:pt>
                <c:pt idx="2">
                  <c:v>1.86</c:v>
                </c:pt>
              </c:numCache>
            </c:numRef>
          </c:val>
        </c:ser>
        <c:ser>
          <c:idx val="2"/>
          <c:order val="2"/>
          <c:tx>
            <c:strRef>
              <c:f>'Figure 36'!$A$10</c:f>
              <c:strCache>
                <c:ptCount val="1"/>
                <c:pt idx="0">
                  <c:v>gas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1"/>
              <c:layout/>
              <c:tx>
                <c:strRef>
                  <c:f>'Figure 36'!$C$13</c:f>
                  <c:strCache>
                    <c:ptCount val="1"/>
                    <c:pt idx="0">
                      <c:v>+27%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b="1">
                      <a:solidFill>
                        <a:schemeClr val="accent3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'Figure 36'!$D$13</c:f>
                  <c:strCache>
                    <c:ptCount val="1"/>
                    <c:pt idx="0">
                      <c:v>+48%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b="1">
                      <a:solidFill>
                        <a:schemeClr val="accent3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36'!$B$7:$D$7</c:f>
              <c:numCache>
                <c:formatCode>General</c:formatCode>
                <c:ptCount val="3"/>
                <c:pt idx="0">
                  <c:v>2012</c:v>
                </c:pt>
                <c:pt idx="1">
                  <c:v>2020</c:v>
                </c:pt>
                <c:pt idx="2">
                  <c:v>2030</c:v>
                </c:pt>
              </c:numCache>
            </c:numRef>
          </c:cat>
          <c:val>
            <c:numRef>
              <c:f>'Figure 36'!$B$10:$D$10</c:f>
              <c:numCache>
                <c:formatCode>0.0</c:formatCode>
                <c:ptCount val="3"/>
                <c:pt idx="0">
                  <c:v>7.8277777777777784</c:v>
                </c:pt>
                <c:pt idx="1">
                  <c:v>9.9511111111111106</c:v>
                </c:pt>
                <c:pt idx="2">
                  <c:v>11.611111111111111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10016"/>
        <c:axId val="219937536"/>
      </c:barChart>
      <c:catAx>
        <c:axId val="13071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9937536"/>
        <c:crosses val="autoZero"/>
        <c:auto val="1"/>
        <c:lblAlgn val="ctr"/>
        <c:lblOffset val="100"/>
        <c:noMultiLvlLbl val="0"/>
      </c:catAx>
      <c:valAx>
        <c:axId val="219937536"/>
        <c:scaling>
          <c:orientation val="minMax"/>
          <c:max val="12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AUD/GJ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30710016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40585</xdr:rowOff>
    </xdr:from>
    <xdr:to>
      <xdr:col>9</xdr:col>
      <xdr:colOff>63783</xdr:colOff>
      <xdr:row>29</xdr:row>
      <xdr:rowOff>167860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0.76796</cdr:x>
      <cdr:y>0.1275</cdr:y>
    </cdr:from>
    <cdr:to>
      <cdr:x>0.85951</cdr:x>
      <cdr:y>0.24449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36341" y="595727"/>
          <a:ext cx="695740" cy="5466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Normal="100" workbookViewId="0">
      <selection activeCell="N22" sqref="N22"/>
    </sheetView>
  </sheetViews>
  <sheetFormatPr defaultRowHeight="15" x14ac:dyDescent="0.25"/>
  <cols>
    <col min="1" max="16384" width="9.140625" style="2"/>
  </cols>
  <sheetData>
    <row r="1" spans="1:5" ht="23.25" x14ac:dyDescent="0.35">
      <c r="A1" s="1" t="s">
        <v>8</v>
      </c>
    </row>
    <row r="3" spans="1:5" ht="23.25" x14ac:dyDescent="0.35">
      <c r="A3" s="1" t="s">
        <v>6</v>
      </c>
    </row>
    <row r="4" spans="1:5" x14ac:dyDescent="0.25">
      <c r="A4" s="3"/>
    </row>
    <row r="5" spans="1:5" x14ac:dyDescent="0.25">
      <c r="A5" s="9" t="s">
        <v>7</v>
      </c>
    </row>
    <row r="6" spans="1:5" x14ac:dyDescent="0.25">
      <c r="A6" s="4" t="s">
        <v>3</v>
      </c>
      <c r="B6" s="4"/>
      <c r="C6" s="4"/>
      <c r="D6" s="4"/>
      <c r="E6" s="4"/>
    </row>
    <row r="7" spans="1:5" x14ac:dyDescent="0.25">
      <c r="A7" s="4" t="s">
        <v>4</v>
      </c>
      <c r="B7" s="5">
        <v>2012</v>
      </c>
      <c r="C7" s="5">
        <v>2020</v>
      </c>
      <c r="D7" s="5">
        <v>2030</v>
      </c>
      <c r="E7" s="4"/>
    </row>
    <row r="8" spans="1:5" x14ac:dyDescent="0.25">
      <c r="A8" s="4" t="s">
        <v>0</v>
      </c>
      <c r="B8" s="10">
        <v>0.67</v>
      </c>
      <c r="C8" s="10">
        <v>0.65</v>
      </c>
      <c r="D8" s="10">
        <v>0.64</v>
      </c>
      <c r="E8" s="4"/>
    </row>
    <row r="9" spans="1:5" x14ac:dyDescent="0.25">
      <c r="A9" s="4" t="s">
        <v>1</v>
      </c>
      <c r="B9" s="11">
        <v>2.2433333333333336</v>
      </c>
      <c r="C9" s="11">
        <v>1.9233333333333331</v>
      </c>
      <c r="D9" s="11">
        <v>1.86</v>
      </c>
      <c r="E9" s="4"/>
    </row>
    <row r="10" spans="1:5" x14ac:dyDescent="0.25">
      <c r="A10" s="4" t="s">
        <v>2</v>
      </c>
      <c r="B10" s="11">
        <v>7.8277777777777784</v>
      </c>
      <c r="C10" s="11">
        <v>9.9511111111111106</v>
      </c>
      <c r="D10" s="11">
        <v>11.611111111111111</v>
      </c>
      <c r="E10" s="4"/>
    </row>
    <row r="11" spans="1:5" x14ac:dyDescent="0.25">
      <c r="A11" s="4" t="s">
        <v>0</v>
      </c>
      <c r="B11" s="6"/>
      <c r="C11" s="4" t="str">
        <f>"-3%"</f>
        <v>-3%</v>
      </c>
      <c r="D11" s="4" t="str">
        <f>"-4%"</f>
        <v>-4%</v>
      </c>
      <c r="E11" s="4"/>
    </row>
    <row r="12" spans="1:5" x14ac:dyDescent="0.25">
      <c r="A12" s="4" t="s">
        <v>1</v>
      </c>
      <c r="B12" s="6"/>
      <c r="C12" s="4" t="str">
        <f>"-14%"</f>
        <v>-14%</v>
      </c>
      <c r="D12" s="4" t="str">
        <f>"-17%"</f>
        <v>-17%</v>
      </c>
      <c r="E12" s="4"/>
    </row>
    <row r="13" spans="1:5" x14ac:dyDescent="0.25">
      <c r="A13" s="4" t="s">
        <v>2</v>
      </c>
      <c r="B13" s="6"/>
      <c r="C13" s="4" t="str">
        <f>"+27%"</f>
        <v>+27%</v>
      </c>
      <c r="D13" s="4" t="str">
        <f>"+48%"</f>
        <v>+48%</v>
      </c>
      <c r="E13" s="4"/>
    </row>
    <row r="14" spans="1:5" x14ac:dyDescent="0.25">
      <c r="A14" s="4"/>
      <c r="B14" s="4"/>
      <c r="C14" s="4"/>
      <c r="D14" s="4"/>
      <c r="E14" s="4"/>
    </row>
    <row r="30" spans="1:2" x14ac:dyDescent="0.25">
      <c r="B30" s="7"/>
    </row>
    <row r="32" spans="1:2" x14ac:dyDescent="0.25">
      <c r="A32" s="8" t="s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Kansy</dc:creator>
  <cp:lastModifiedBy>Huey Jiang</cp:lastModifiedBy>
  <dcterms:created xsi:type="dcterms:W3CDTF">2013-09-01T12:09:50Z</dcterms:created>
  <dcterms:modified xsi:type="dcterms:W3CDTF">2014-02-11T05:44:07Z</dcterms:modified>
</cp:coreProperties>
</file>